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00_EE-Buero\00_klimaaktiv\00_Projekt\00_PM\AP\2022\Oel-Gas-Raus\"/>
    </mc:Choice>
  </mc:AlternateContent>
  <xr:revisionPtr revIDLastSave="0" documentId="13_ncr:1_{1024A9D0-AF43-402E-AADC-E9F08B004D14}" xr6:coauthVersionLast="47" xr6:coauthVersionMax="47" xr10:uidLastSave="{00000000-0000-0000-0000-000000000000}"/>
  <bookViews>
    <workbookView xWindow="-98" yWindow="-98" windowWidth="28996" windowHeight="15796" xr2:uid="{00000000-000D-0000-FFFF-FFFF00000000}"/>
  </bookViews>
  <sheets>
    <sheet name="Einkommensgrenzen" sheetId="1" r:id="rId1"/>
    <sheet name="Tabelle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3" i="1"/>
  <c r="K12" i="1"/>
  <c r="K11" i="1"/>
  <c r="J12" i="1"/>
  <c r="C11" i="1" s="1"/>
  <c r="J11" i="1"/>
  <c r="C10" i="1" s="1"/>
  <c r="F10" i="1" l="1"/>
  <c r="F11" i="1"/>
  <c r="F18" i="1" s="1"/>
  <c r="F19" i="1" s="1"/>
  <c r="C18" i="1"/>
  <c r="C19" i="1" s="1"/>
</calcChain>
</file>

<file path=xl/sharedStrings.xml><?xml version="1.0" encoding="utf-8"?>
<sst xmlns="http://schemas.openxmlformats.org/spreadsheetml/2006/main" count="29" uniqueCount="18">
  <si>
    <t>Personen im Haushalt</t>
  </si>
  <si>
    <t>Erwachsene</t>
  </si>
  <si>
    <t>Kinder</t>
  </si>
  <si>
    <t>Haushaltseinkommen (maximal)</t>
  </si>
  <si>
    <r>
      <t>€</t>
    </r>
    <r>
      <rPr>
        <vertAlign val="subscript"/>
        <sz val="12"/>
        <color theme="1"/>
        <rFont val="Calibri"/>
        <family val="2"/>
        <scheme val="minor"/>
      </rPr>
      <t>NETTO</t>
    </r>
    <r>
      <rPr>
        <sz val="12"/>
        <color theme="1"/>
        <rFont val="Calibri"/>
        <family val="2"/>
        <scheme val="minor"/>
      </rPr>
      <t>/Monat</t>
    </r>
  </si>
  <si>
    <r>
      <t>€</t>
    </r>
    <r>
      <rPr>
        <vertAlign val="subscript"/>
        <sz val="12"/>
        <color theme="1"/>
        <rFont val="Calibri"/>
        <family val="2"/>
        <scheme val="minor"/>
      </rPr>
      <t>NETTO</t>
    </r>
    <r>
      <rPr>
        <sz val="12"/>
        <color theme="1"/>
        <rFont val="Calibri"/>
        <family val="2"/>
        <scheme val="minor"/>
      </rPr>
      <t>/Jahr</t>
    </r>
  </si>
  <si>
    <t xml:space="preserve">alle weiteren Informationen finden Sie unter:  </t>
  </si>
  <si>
    <t>http://www.sauber-heizen.at</t>
  </si>
  <si>
    <t>Förderaktion "Sauber Heizen für Alle"
Berechnung der Einkommensgrenze für den Haushalt</t>
  </si>
  <si>
    <t xml:space="preserve">Gesamteinkommen des Haushalts maximal </t>
  </si>
  <si>
    <t>Bis zu 100 % Förderung</t>
  </si>
  <si>
    <t>Bis zu 75 % Förderung</t>
  </si>
  <si>
    <r>
      <t xml:space="preserve">Diese Berechnung dient lediglich zur Abschätzung der Größenordnungen. Bei der genauen Berechnung unterstützt Sie die die zuständige Stelle (siehe </t>
    </r>
    <r>
      <rPr>
        <b/>
        <u/>
        <sz val="11"/>
        <color rgb="FF0070C0"/>
        <rFont val="Calibri"/>
        <family val="2"/>
        <scheme val="minor"/>
      </rPr>
      <t>www.sauber-heizen.at</t>
    </r>
    <r>
      <rPr>
        <b/>
        <sz val="11"/>
        <color rgb="FFFF0000"/>
        <rFont val="Calibri"/>
        <family val="2"/>
        <scheme val="minor"/>
      </rPr>
      <t>)  in Ihrem Bundesland!</t>
    </r>
  </si>
  <si>
    <r>
      <t xml:space="preserve">Grundsätzlich werden für die Einkommensermittlung die Bestimmungen zur Erlangung der Wohnbeihilfe des jeweiligen Bundes-lands herangezogen. Als Nachweis sind der Jahreslohnzettel 2021 bzw. der Einkommenssteuerbescheid 2021 von </t>
    </r>
    <r>
      <rPr>
        <b/>
        <sz val="11"/>
        <color theme="1"/>
        <rFont val="Calibri"/>
        <family val="2"/>
        <scheme val="minor"/>
      </rPr>
      <t>ALLEN</t>
    </r>
    <r>
      <rPr>
        <sz val="11"/>
        <color theme="1"/>
        <rFont val="Calibri"/>
        <family val="2"/>
        <scheme val="minor"/>
      </rPr>
      <t xml:space="preserve"> im Haus-halt lebenden Personen (Haushaltseinkommen) zur Prüfung vorzulegen. 
Der Bezug einer Sozialhilfe oder GIS-Befreiung reicht als Nachweis ausschließlich/exklusiv bei einem 1-Personenhaushalt.</t>
    </r>
  </si>
  <si>
    <t>Das Bundesministerium für Klimaschutz, Umwelt, Energie, Mobilität, Innovation und Technologie (BMK) übernimmt keinerlei Haftung für die Richtigkeit, Vollständigkeit und Aktualität der Inhalte, insbesondere in Bezug auf eventuelle unmittelbare oder mittelbare Schäden, die durch die direkte oder indirekte Verwendung der angebotenen Informationen entstehen.</t>
  </si>
  <si>
    <r>
      <rPr>
        <sz val="11"/>
        <color theme="1"/>
        <rFont val="Symbol"/>
        <family val="1"/>
        <charset val="2"/>
      </rPr>
      <t>Ó</t>
    </r>
    <r>
      <rPr>
        <sz val="11"/>
        <color theme="1"/>
        <rFont val="Calibri"/>
        <family val="2"/>
        <scheme val="minor"/>
      </rPr>
      <t xml:space="preserve"> erstellt von Gerhard Moritz, Büro für Effizienz. im Rahmen des klimaaktiv Programms Erneuerbare Wärme</t>
    </r>
  </si>
  <si>
    <t>Eingabemöglichkeit nur</t>
  </si>
  <si>
    <t>in den gelben Zellen!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</si>
</sst>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Helvetica Condensed"/>
      <family val="2"/>
    </font>
    <font>
      <sz val="12"/>
      <color theme="1"/>
      <name val="Calibri"/>
      <family val="2"/>
      <scheme val="minor"/>
    </font>
    <font>
      <b/>
      <sz val="12"/>
      <color theme="1"/>
      <name val="Calibri"/>
      <family val="2"/>
      <scheme val="minor"/>
    </font>
    <font>
      <b/>
      <sz val="12"/>
      <color rgb="FFFF0000"/>
      <name val="Calibri"/>
      <family val="2"/>
      <scheme val="minor"/>
    </font>
    <font>
      <b/>
      <sz val="13.5"/>
      <color rgb="FFFF0000"/>
      <name val="Calibri"/>
      <family val="2"/>
      <scheme val="minor"/>
    </font>
    <font>
      <sz val="13.5"/>
      <color theme="1"/>
      <name val="Calibri"/>
      <family val="2"/>
      <scheme val="minor"/>
    </font>
    <font>
      <vertAlign val="subscript"/>
      <sz val="12"/>
      <color theme="1"/>
      <name val="Calibri"/>
      <family val="2"/>
      <scheme val="minor"/>
    </font>
    <font>
      <b/>
      <sz val="16"/>
      <color theme="1"/>
      <name val="Calibri"/>
      <family val="2"/>
      <scheme val="minor"/>
    </font>
    <font>
      <b/>
      <sz val="11"/>
      <color rgb="FFFF0000"/>
      <name val="Calibri"/>
      <family val="2"/>
      <scheme val="minor"/>
    </font>
    <font>
      <u/>
      <sz val="12"/>
      <color theme="10"/>
      <name val="Helvetica Condensed"/>
      <family val="2"/>
    </font>
    <font>
      <u/>
      <sz val="12"/>
      <color theme="10"/>
      <name val="Calibri"/>
      <family val="2"/>
      <scheme val="minor"/>
    </font>
    <font>
      <b/>
      <u/>
      <sz val="11"/>
      <color rgb="FF0070C0"/>
      <name val="Calibri"/>
      <family val="2"/>
      <scheme val="minor"/>
    </font>
    <font>
      <sz val="11"/>
      <color theme="1"/>
      <name val="Calibri"/>
      <family val="2"/>
      <scheme val="minor"/>
    </font>
    <font>
      <b/>
      <sz val="11"/>
      <color theme="1"/>
      <name val="Calibri"/>
      <family val="2"/>
      <scheme val="minor"/>
    </font>
    <font>
      <sz val="11"/>
      <color theme="1"/>
      <name val="Calibri"/>
      <family val="1"/>
      <charset val="2"/>
      <scheme val="minor"/>
    </font>
    <font>
      <sz val="11"/>
      <color theme="1"/>
      <name val="Symbol"/>
      <family val="1"/>
      <charset val="2"/>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8">
    <border>
      <left/>
      <right/>
      <top/>
      <bottom/>
      <diagonal/>
    </border>
    <border>
      <left/>
      <right/>
      <top/>
      <bottom style="medium">
        <color auto="1"/>
      </bottom>
      <diagonal/>
    </border>
    <border>
      <left/>
      <right/>
      <top/>
      <bottom style="thin">
        <color auto="1"/>
      </bottom>
      <diagonal/>
    </border>
    <border>
      <left/>
      <right/>
      <top style="thin">
        <color auto="1"/>
      </top>
      <bottom style="double">
        <color auto="1"/>
      </bottom>
      <diagonal/>
    </border>
    <border>
      <left/>
      <right/>
      <top/>
      <bottom style="thin">
        <color rgb="FFFF0000"/>
      </bottom>
      <diagonal/>
    </border>
    <border>
      <left/>
      <right/>
      <top style="thin">
        <color auto="1"/>
      </top>
      <bottom/>
      <diagonal/>
    </border>
    <border>
      <left/>
      <right/>
      <top style="thin">
        <color rgb="FFFF0000"/>
      </top>
      <bottom/>
      <diagonal/>
    </border>
    <border>
      <left/>
      <right/>
      <top style="hair">
        <color auto="1"/>
      </top>
      <bottom/>
      <diagonal/>
    </border>
  </borders>
  <cellStyleXfs count="2">
    <xf numFmtId="0" fontId="0" fillId="0" borderId="0"/>
    <xf numFmtId="0" fontId="9" fillId="0" borderId="0" applyNumberFormat="0" applyFill="0" applyBorder="0" applyAlignment="0" applyProtection="0"/>
  </cellStyleXfs>
  <cellXfs count="34">
    <xf numFmtId="0" fontId="0" fillId="0" borderId="0" xfId="0"/>
    <xf numFmtId="3" fontId="1" fillId="0" borderId="0" xfId="0" applyNumberFormat="1" applyFont="1" applyAlignment="1">
      <alignment horizontal="right" vertical="center"/>
    </xf>
    <xf numFmtId="0" fontId="1" fillId="0" borderId="0" xfId="0" applyFont="1" applyAlignment="1">
      <alignment vertical="center"/>
    </xf>
    <xf numFmtId="3" fontId="1" fillId="0" borderId="0" xfId="0" applyNumberFormat="1" applyFont="1" applyAlignment="1">
      <alignment horizontal="left" vertical="center" indent="1"/>
    </xf>
    <xf numFmtId="3" fontId="1" fillId="0" borderId="0" xfId="0" applyNumberFormat="1" applyFont="1" applyAlignment="1">
      <alignment horizontal="right" vertical="center" indent="1"/>
    </xf>
    <xf numFmtId="3" fontId="1" fillId="0" borderId="0" xfId="0" applyNumberFormat="1" applyFont="1" applyAlignment="1">
      <alignment horizontal="left" vertical="center" indent="3"/>
    </xf>
    <xf numFmtId="3" fontId="2" fillId="0" borderId="0" xfId="0" applyNumberFormat="1" applyFont="1" applyAlignment="1">
      <alignment horizontal="left" vertical="center" indent="1"/>
    </xf>
    <xf numFmtId="3" fontId="1" fillId="0" borderId="2" xfId="0" applyNumberFormat="1" applyFont="1" applyBorder="1" applyAlignment="1">
      <alignment horizontal="left" vertical="center" indent="3"/>
    </xf>
    <xf numFmtId="3" fontId="1" fillId="0" borderId="2" xfId="0" applyNumberFormat="1" applyFont="1" applyBorder="1" applyAlignment="1">
      <alignment horizontal="right" vertical="center" indent="1"/>
    </xf>
    <xf numFmtId="3" fontId="3" fillId="0" borderId="3" xfId="0" applyNumberFormat="1" applyFont="1" applyBorder="1" applyAlignment="1">
      <alignment horizontal="right" vertical="center" indent="1"/>
    </xf>
    <xf numFmtId="3" fontId="1" fillId="2" borderId="0" xfId="0" applyNumberFormat="1" applyFont="1" applyFill="1" applyAlignment="1" applyProtection="1">
      <alignment horizontal="right" vertical="center" indent="1"/>
      <protection locked="0"/>
    </xf>
    <xf numFmtId="3" fontId="1" fillId="2" borderId="2" xfId="0" applyNumberFormat="1" applyFont="1" applyFill="1" applyBorder="1" applyAlignment="1" applyProtection="1">
      <alignment horizontal="right" vertical="center" indent="1"/>
      <protection locked="0"/>
    </xf>
    <xf numFmtId="0" fontId="5" fillId="0" borderId="0" xfId="0" applyFont="1" applyAlignment="1">
      <alignment vertical="center"/>
    </xf>
    <xf numFmtId="3" fontId="5" fillId="0" borderId="4" xfId="0" applyNumberFormat="1" applyFont="1" applyBorder="1" applyAlignment="1">
      <alignment horizontal="right" vertical="center" indent="1"/>
    </xf>
    <xf numFmtId="3" fontId="1" fillId="0" borderId="4" xfId="0" applyNumberFormat="1" applyFont="1" applyBorder="1" applyAlignment="1">
      <alignment horizontal="right" vertical="center" indent="1"/>
    </xf>
    <xf numFmtId="3" fontId="3" fillId="0" borderId="5" xfId="0" applyNumberFormat="1" applyFont="1" applyBorder="1" applyAlignment="1">
      <alignment horizontal="right" vertical="center" indent="1"/>
    </xf>
    <xf numFmtId="3" fontId="10" fillId="0" borderId="0" xfId="1" applyNumberFormat="1" applyFont="1" applyAlignment="1">
      <alignment horizontal="left" vertical="center" indent="1"/>
    </xf>
    <xf numFmtId="3" fontId="1" fillId="3" borderId="0" xfId="0" applyNumberFormat="1" applyFont="1" applyFill="1" applyAlignment="1" applyProtection="1">
      <alignment horizontal="right" vertical="center" indent="1"/>
      <protection locked="0"/>
    </xf>
    <xf numFmtId="3" fontId="1" fillId="3" borderId="2" xfId="0" applyNumberFormat="1" applyFont="1" applyFill="1" applyBorder="1" applyAlignment="1" applyProtection="1">
      <alignment horizontal="right" vertical="center" indent="1"/>
      <protection locked="0"/>
    </xf>
    <xf numFmtId="3" fontId="9" fillId="0" borderId="0" xfId="1" applyNumberFormat="1" applyAlignment="1">
      <alignment horizontal="right" vertical="center" indent="1"/>
    </xf>
    <xf numFmtId="3" fontId="7" fillId="0" borderId="0" xfId="0" applyNumberFormat="1" applyFont="1" applyBorder="1" applyAlignment="1">
      <alignment horizontal="center" vertical="center" wrapText="1"/>
    </xf>
    <xf numFmtId="3" fontId="4" fillId="0" borderId="4" xfId="0" applyNumberFormat="1" applyFont="1" applyBorder="1" applyAlignment="1">
      <alignment horizontal="left" vertical="center" indent="1"/>
    </xf>
    <xf numFmtId="3" fontId="2" fillId="0" borderId="0" xfId="0" applyNumberFormat="1" applyFont="1" applyAlignment="1">
      <alignment horizontal="left" vertical="center" wrapText="1" indent="1"/>
    </xf>
    <xf numFmtId="3" fontId="3" fillId="0" borderId="0" xfId="0" applyNumberFormat="1" applyFont="1" applyBorder="1" applyAlignment="1">
      <alignment horizontal="right" vertical="center" indent="1"/>
    </xf>
    <xf numFmtId="3" fontId="7" fillId="0" borderId="0" xfId="0" applyNumberFormat="1" applyFont="1" applyBorder="1" applyAlignment="1">
      <alignment vertical="center" wrapText="1"/>
    </xf>
    <xf numFmtId="3" fontId="12" fillId="0" borderId="0" xfId="0" applyNumberFormat="1" applyFont="1" applyAlignment="1">
      <alignment horizontal="left" vertical="center" wrapText="1" indent="1"/>
    </xf>
    <xf numFmtId="3" fontId="14" fillId="0" borderId="0" xfId="0" applyNumberFormat="1" applyFont="1" applyAlignment="1">
      <alignment horizontal="left" vertical="center" indent="1"/>
    </xf>
    <xf numFmtId="3" fontId="12" fillId="0" borderId="0" xfId="0" applyNumberFormat="1" applyFont="1" applyAlignment="1">
      <alignment horizontal="left" vertical="center" indent="1"/>
    </xf>
    <xf numFmtId="3" fontId="2" fillId="0" borderId="6" xfId="0" applyNumberFormat="1" applyFont="1" applyBorder="1" applyAlignment="1">
      <alignment horizontal="left" vertical="center" wrapText="1" indent="1"/>
    </xf>
    <xf numFmtId="3" fontId="2" fillId="0" borderId="0" xfId="0" applyNumberFormat="1" applyFont="1" applyAlignment="1">
      <alignment horizontal="left" vertical="center" wrapText="1" indent="1"/>
    </xf>
    <xf numFmtId="3" fontId="7" fillId="0" borderId="1" xfId="0" applyNumberFormat="1" applyFont="1" applyBorder="1" applyAlignment="1">
      <alignment horizontal="center" vertical="center" wrapText="1"/>
    </xf>
    <xf numFmtId="3" fontId="12" fillId="0" borderId="7" xfId="0" applyNumberFormat="1" applyFont="1" applyBorder="1" applyAlignment="1">
      <alignment horizontal="left" vertical="center" wrapText="1" indent="1"/>
    </xf>
    <xf numFmtId="3" fontId="8" fillId="0" borderId="0" xfId="0" applyNumberFormat="1" applyFont="1" applyAlignment="1">
      <alignment horizontal="left" vertical="center" wrapText="1" indent="1"/>
    </xf>
    <xf numFmtId="0" fontId="1" fillId="0" borderId="0" xfId="0" applyFont="1" applyAlignment="1">
      <alignment horizontal="left" vertical="center" indent="1"/>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157164</xdr:colOff>
      <xdr:row>1</xdr:row>
      <xdr:rowOff>66682</xdr:rowOff>
    </xdr:from>
    <xdr:to>
      <xdr:col>8</xdr:col>
      <xdr:colOff>0</xdr:colOff>
      <xdr:row>1</xdr:row>
      <xdr:rowOff>576269</xdr:rowOff>
    </xdr:to>
    <xdr:pic>
      <xdr:nvPicPr>
        <xdr:cNvPr id="2" name="Grafik 1324">
          <a:extLst>
            <a:ext uri="{FF2B5EF4-FFF2-40B4-BE49-F238E27FC236}">
              <a16:creationId xmlns:a16="http://schemas.microsoft.com/office/drawing/2014/main" id="{F68CD65B-C0E6-4B9D-B64A-05583A751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9814" y="90495"/>
          <a:ext cx="1666874" cy="50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uber-heizen.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153"/>
  <sheetViews>
    <sheetView showGridLines="0" tabSelected="1" zoomScaleNormal="100" workbookViewId="0">
      <selection activeCell="C7" sqref="C7"/>
    </sheetView>
  </sheetViews>
  <sheetFormatPr baseColWidth="10" defaultColWidth="10.6875" defaultRowHeight="15.75"/>
  <cols>
    <col min="1" max="1" width="0.3125" style="2" customWidth="1"/>
    <col min="2" max="2" width="23.0625" style="3" customWidth="1"/>
    <col min="3" max="3" width="9.5625" style="4" customWidth="1"/>
    <col min="4" max="4" width="23.3125" style="2" customWidth="1"/>
    <col min="5" max="5" width="22" style="3" customWidth="1"/>
    <col min="6" max="6" width="9.5625" style="4" customWidth="1"/>
    <col min="7" max="7" width="14.0625" style="4" customWidth="1"/>
    <col min="8" max="8" width="0.3125" style="4" customWidth="1"/>
    <col min="9" max="9" width="14.0625" style="4" customWidth="1"/>
    <col min="10" max="11" width="14.0625" style="4" hidden="1" customWidth="1"/>
    <col min="12" max="19" width="14.0625" style="4" customWidth="1"/>
    <col min="20" max="24" width="14.0625" style="1" customWidth="1"/>
    <col min="25" max="16384" width="10.6875" style="2"/>
  </cols>
  <sheetData>
    <row r="1" spans="2:11" ht="1.9" customHeight="1"/>
    <row r="2" spans="2:11" ht="54" customHeight="1">
      <c r="B2" s="24"/>
      <c r="C2" s="24"/>
      <c r="D2" s="24"/>
      <c r="E2" s="24"/>
      <c r="F2" s="24"/>
      <c r="G2" s="24"/>
      <c r="H2" s="20"/>
    </row>
    <row r="3" spans="2:11" ht="45" customHeight="1" thickBot="1">
      <c r="B3" s="30" t="s">
        <v>8</v>
      </c>
      <c r="C3" s="30"/>
      <c r="D3" s="30"/>
      <c r="E3" s="30"/>
      <c r="F3" s="30"/>
      <c r="G3" s="30"/>
      <c r="H3" s="20"/>
    </row>
    <row r="4" spans="2:11" ht="18" customHeight="1">
      <c r="B4" s="3" t="s">
        <v>6</v>
      </c>
      <c r="E4" s="16"/>
      <c r="G4" s="19" t="s">
        <v>7</v>
      </c>
      <c r="H4" s="19"/>
    </row>
    <row r="5" spans="2:11" ht="18" customHeight="1"/>
    <row r="6" spans="2:11" ht="22.5" customHeight="1">
      <c r="B6" s="6" t="s">
        <v>0</v>
      </c>
      <c r="E6" s="2"/>
      <c r="F6" s="2"/>
    </row>
    <row r="7" spans="2:11" ht="18" customHeight="1">
      <c r="B7" s="5" t="s">
        <v>1</v>
      </c>
      <c r="C7" s="10">
        <v>2</v>
      </c>
      <c r="D7" s="33" t="s">
        <v>16</v>
      </c>
      <c r="E7" s="2"/>
      <c r="F7" s="2"/>
    </row>
    <row r="8" spans="2:11" ht="18" customHeight="1">
      <c r="B8" s="7" t="s">
        <v>2</v>
      </c>
      <c r="C8" s="11">
        <v>1</v>
      </c>
      <c r="D8" s="33" t="s">
        <v>17</v>
      </c>
      <c r="E8" s="2"/>
      <c r="F8" s="2"/>
    </row>
    <row r="9" spans="2:11" ht="22.5" hidden="1" customHeight="1">
      <c r="B9" s="6" t="s">
        <v>3</v>
      </c>
      <c r="E9" s="6" t="s">
        <v>3</v>
      </c>
    </row>
    <row r="10" spans="2:11" ht="18" hidden="1" customHeight="1">
      <c r="B10" s="5" t="s">
        <v>1</v>
      </c>
      <c r="C10" s="4">
        <f>IF(C7=1,J10,IF(C7=2,J10+J11*(C7-1),IF(C7=3,J10+J11*(C7-1),IF(C7=4,J10+J11*(C7-1),IF(C7=5,J10+J11*(C7-1),IF(C7=6,J10+J11*(C7-1),""))))))</f>
        <v>2181</v>
      </c>
      <c r="E10" s="5" t="s">
        <v>1</v>
      </c>
      <c r="F10" s="4">
        <f>IF(C13=1,K10,IF(C13=2,K10+K11*(C13-1),IF(C13=3,K10+K11*(C13-1),IF(C13=4,K10+K11*(C13-1),IF(C13=5,K10+K11*(C13-1),IF(C13=6,K10+K11*(C13-1),""))))))</f>
        <v>2541</v>
      </c>
      <c r="J10" s="4">
        <v>1454</v>
      </c>
      <c r="K10" s="4">
        <v>1694</v>
      </c>
    </row>
    <row r="11" spans="2:11" ht="18" hidden="1" customHeight="1">
      <c r="B11" s="7" t="s">
        <v>2</v>
      </c>
      <c r="C11" s="8">
        <f>IF(C7&lt;1,0,IF(C8&lt;1,0,J12*C8))</f>
        <v>436.2</v>
      </c>
      <c r="E11" s="7" t="s">
        <v>2</v>
      </c>
      <c r="F11" s="8">
        <f>IF(C13&lt;1,0,IF(C14&lt;1,0,K12*C14))</f>
        <v>508.2</v>
      </c>
      <c r="J11" s="4">
        <f>J10*0.5</f>
        <v>727</v>
      </c>
      <c r="K11" s="4">
        <f>K10*0.5</f>
        <v>847</v>
      </c>
    </row>
    <row r="12" spans="2:11" ht="22.5" hidden="1" customHeight="1">
      <c r="B12" s="6" t="s">
        <v>0</v>
      </c>
      <c r="E12" s="2"/>
      <c r="F12" s="2"/>
      <c r="G12" s="2"/>
      <c r="H12" s="2"/>
      <c r="J12" s="4">
        <f>J10*0.3</f>
        <v>436.2</v>
      </c>
      <c r="K12" s="4">
        <f>K10*0.3</f>
        <v>508.2</v>
      </c>
    </row>
    <row r="13" spans="2:11" ht="22.5" hidden="1" customHeight="1">
      <c r="B13" s="5" t="s">
        <v>1</v>
      </c>
      <c r="C13" s="17">
        <f>C7</f>
        <v>2</v>
      </c>
      <c r="E13" s="2"/>
      <c r="F13" s="2"/>
      <c r="G13" s="2"/>
      <c r="H13" s="2"/>
    </row>
    <row r="14" spans="2:11" ht="22.5" hidden="1" customHeight="1">
      <c r="B14" s="7" t="s">
        <v>2</v>
      </c>
      <c r="C14" s="18">
        <f>C8</f>
        <v>1</v>
      </c>
      <c r="E14" s="2"/>
      <c r="F14" s="2"/>
      <c r="G14" s="2"/>
      <c r="H14" s="2"/>
    </row>
    <row r="15" spans="2:11" ht="22.5" hidden="1" customHeight="1">
      <c r="B15" s="2"/>
      <c r="C15" s="2"/>
      <c r="E15" s="2"/>
      <c r="F15" s="2"/>
      <c r="G15" s="2"/>
      <c r="H15" s="2"/>
    </row>
    <row r="16" spans="2:11" ht="22.5" customHeight="1">
      <c r="B16" s="2"/>
      <c r="C16" s="2"/>
      <c r="E16" s="2"/>
      <c r="F16" s="2"/>
      <c r="G16" s="2"/>
      <c r="H16" s="2"/>
    </row>
    <row r="17" spans="2:8" ht="18" customHeight="1">
      <c r="B17" s="21" t="s">
        <v>10</v>
      </c>
      <c r="C17" s="13"/>
      <c r="D17" s="12"/>
      <c r="E17" s="21" t="s">
        <v>11</v>
      </c>
      <c r="F17" s="14"/>
    </row>
    <row r="18" spans="2:8" ht="18" customHeight="1">
      <c r="B18" s="28" t="s">
        <v>9</v>
      </c>
      <c r="C18" s="15">
        <f>IF(C7&lt;1,"",C10+C11)</f>
        <v>2617.1999999999998</v>
      </c>
      <c r="D18" s="2" t="s">
        <v>4</v>
      </c>
      <c r="E18" s="28" t="s">
        <v>9</v>
      </c>
      <c r="F18" s="15">
        <f>IF(C13&lt;1,"",F10+F11)</f>
        <v>3049.2</v>
      </c>
      <c r="G18" s="2" t="s">
        <v>4</v>
      </c>
      <c r="H18" s="2"/>
    </row>
    <row r="19" spans="2:8" ht="18" customHeight="1" thickBot="1">
      <c r="B19" s="29"/>
      <c r="C19" s="9">
        <f>C18*12</f>
        <v>31406.399999999998</v>
      </c>
      <c r="D19" s="2" t="s">
        <v>5</v>
      </c>
      <c r="E19" s="29"/>
      <c r="F19" s="9">
        <f>F18*12</f>
        <v>36590.399999999994</v>
      </c>
      <c r="G19" s="2" t="s">
        <v>5</v>
      </c>
      <c r="H19" s="2"/>
    </row>
    <row r="20" spans="2:8" ht="18" customHeight="1" thickTop="1">
      <c r="B20" s="22"/>
      <c r="C20" s="23"/>
      <c r="E20" s="22"/>
      <c r="F20" s="23"/>
      <c r="G20" s="2"/>
      <c r="H20" s="2"/>
    </row>
    <row r="21" spans="2:8" ht="72" customHeight="1">
      <c r="B21" s="31" t="s">
        <v>13</v>
      </c>
      <c r="C21" s="31"/>
      <c r="D21" s="31"/>
      <c r="E21" s="31"/>
      <c r="F21" s="31"/>
      <c r="G21" s="31"/>
    </row>
    <row r="22" spans="2:8" ht="36" customHeight="1">
      <c r="B22" s="32" t="s">
        <v>12</v>
      </c>
      <c r="C22" s="32"/>
      <c r="D22" s="32"/>
      <c r="E22" s="32"/>
      <c r="F22" s="32"/>
      <c r="G22" s="32"/>
    </row>
    <row r="23" spans="2:8" ht="54" customHeight="1">
      <c r="B23" s="25" t="s">
        <v>14</v>
      </c>
      <c r="C23" s="25"/>
      <c r="D23" s="25"/>
      <c r="E23" s="25"/>
      <c r="F23" s="25"/>
      <c r="G23" s="25"/>
    </row>
    <row r="24" spans="2:8" ht="18" customHeight="1">
      <c r="B24" s="26" t="s">
        <v>15</v>
      </c>
      <c r="C24" s="27"/>
      <c r="D24" s="27"/>
      <c r="E24" s="27"/>
      <c r="F24" s="27"/>
      <c r="G24" s="27"/>
    </row>
    <row r="25" spans="2:8" ht="18" customHeight="1"/>
    <row r="26" spans="2:8" ht="18" customHeight="1"/>
    <row r="27" spans="2:8" ht="18" customHeight="1"/>
    <row r="28" spans="2:8" ht="18" customHeight="1"/>
    <row r="29" spans="2:8" ht="18" customHeight="1"/>
    <row r="30" spans="2:8" ht="18" customHeight="1"/>
    <row r="31" spans="2:8" ht="18" customHeight="1"/>
    <row r="32" spans="2: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sheetData>
  <sheetProtection algorithmName="SHA-512" hashValue="gnQOMk99OgvaERVM17HPJ/UOK+2pTAkJ1IDGgBdo2i9O4N612zeVWAe/KCEkqQdj28v6R7QR84iAV75XSNBRjw==" saltValue="ddKqFr1zCPI0Ehn8Y5BUDA==" spinCount="100000" sheet="1" objects="1" scenarios="1"/>
  <protectedRanges>
    <protectedRange algorithmName="SHA-512" hashValue="fOjqp8E9PIOwYkISZyAnS3ZzjFeUQbMpnd+Revd2XSZhGYD3oYZE/y6AkvATED3NLbv7SKK2J86wFJOfHnHwYQ==" saltValue="1+Mnny+sEqJs+QsO/3qVUA==" spinCount="100000" sqref="A7:B16 D7:L16 A17:L28 C9:C16 A1:L6" name="Geschützter Bereich"/>
  </protectedRanges>
  <mergeCells count="7">
    <mergeCell ref="B23:G23"/>
    <mergeCell ref="B24:G24"/>
    <mergeCell ref="B18:B19"/>
    <mergeCell ref="E18:E19"/>
    <mergeCell ref="B3:G3"/>
    <mergeCell ref="B21:G21"/>
    <mergeCell ref="B22:G22"/>
  </mergeCells>
  <hyperlinks>
    <hyperlink ref="G4" r:id="rId1" xr:uid="{75C93B76-7BEC-468B-B9F6-1F98BF32E01D}"/>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Einkommensgrenzen</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Gerhard Moritz</dc:creator>
  <cp:lastModifiedBy>Gerhard Moritz</cp:lastModifiedBy>
  <dcterms:created xsi:type="dcterms:W3CDTF">2022-01-13T09:58:06Z</dcterms:created>
  <dcterms:modified xsi:type="dcterms:W3CDTF">2022-02-12T10:59:04Z</dcterms:modified>
</cp:coreProperties>
</file>